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V:\Patrimoniu\Patrimoniu Licitatii\ALTE BUNURI\2023\TEAVA DEPOZIT\martie 2023\Licitatie 14.03.2023\"/>
    </mc:Choice>
  </mc:AlternateContent>
  <xr:revisionPtr revIDLastSave="0" documentId="13_ncr:1_{2BCD54F8-FFD8-4EAB-B887-ED921D721447}" xr6:coauthVersionLast="47" xr6:coauthVersionMax="47" xr10:uidLastSave="{00000000-0000-0000-0000-000000000000}"/>
  <bookViews>
    <workbookView xWindow="-108" yWindow="-108" windowWidth="23256" windowHeight="12576" xr2:uid="{68AB0A42-5021-471C-8C7B-538A6C6AF1AF}"/>
  </bookViews>
  <sheets>
    <sheet name="tabel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6" i="1" l="1"/>
  <c r="I7" i="1"/>
  <c r="I8" i="1"/>
  <c r="I9" i="1"/>
  <c r="I10" i="1"/>
  <c r="I11" i="1"/>
  <c r="H6" i="1"/>
  <c r="H7" i="1"/>
  <c r="H8" i="1"/>
  <c r="H9" i="1"/>
  <c r="H10" i="1"/>
  <c r="H11" i="1"/>
  <c r="H5" i="1"/>
  <c r="G6" i="1"/>
  <c r="G7" i="1"/>
  <c r="G8" i="1"/>
  <c r="G9" i="1"/>
  <c r="G10" i="1"/>
  <c r="G11" i="1"/>
  <c r="G5" i="1"/>
  <c r="F6" i="1"/>
  <c r="F7" i="1"/>
  <c r="F8" i="1"/>
  <c r="F9" i="1"/>
  <c r="F10" i="1"/>
  <c r="F11" i="1"/>
  <c r="F5" i="1"/>
  <c r="I5" i="1" l="1"/>
  <c r="H12" i="1"/>
  <c r="I12" i="1" s="1"/>
  <c r="C12" i="1"/>
</calcChain>
</file>

<file path=xl/sharedStrings.xml><?xml version="1.0" encoding="utf-8"?>
<sst xmlns="http://schemas.openxmlformats.org/spreadsheetml/2006/main" count="21" uniqueCount="21">
  <si>
    <t>TEAVA 14 3/4" (RECUPERATA) NI 120077P</t>
  </si>
  <si>
    <t>TEAVA 12 3/4" (RECUPERATA) NI 120054P</t>
  </si>
  <si>
    <t>TEAVA 14" (RECUPERATA) NI 120889P</t>
  </si>
  <si>
    <t>TEAVA</t>
  </si>
  <si>
    <t>14 3/4"</t>
  </si>
  <si>
    <t>12 3/4"</t>
  </si>
  <si>
    <t>Lungime (m)</t>
  </si>
  <si>
    <t>Diametru (")</t>
  </si>
  <si>
    <t>Denumire</t>
  </si>
  <si>
    <t>TEAVA 20" (TUB PROTECTOR RECUPERAT) NI 120889P</t>
  </si>
  <si>
    <t>Nr.crt</t>
  </si>
  <si>
    <t>Pret pornire licitatie (lei/m) fara TVA</t>
  </si>
  <si>
    <t>Anexa 1 - LOTURI</t>
  </si>
  <si>
    <t>Tabel licitatie teava recuperata LOT Inotesti Nov.2022 - LOTURI</t>
  </si>
  <si>
    <r>
      <t>TEAVA 20" (RECUPERATA) NI 121271P -</t>
    </r>
    <r>
      <rPr>
        <b/>
        <sz val="11"/>
        <color theme="1"/>
        <rFont val="Calibri"/>
        <family val="2"/>
        <scheme val="minor"/>
      </rPr>
      <t xml:space="preserve"> LOT 1</t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</si>
  <si>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2</t>
    </r>
  </si>
  <si>
    <r>
      <t xml:space="preserve">TEAVA 20" (RECUPERATA) NI 121271P - </t>
    </r>
    <r>
      <rPr>
        <b/>
        <sz val="11"/>
        <color theme="1"/>
        <rFont val="Calibri"/>
        <family val="2"/>
        <scheme val="minor"/>
      </rPr>
      <t>LOT 3</t>
    </r>
  </si>
  <si>
    <t>Valoare lot    (lei fara TVA)</t>
  </si>
  <si>
    <t>Valoare garantie (lei )</t>
  </si>
  <si>
    <t>Pret diminuat 5% (lei/m) fara TVA</t>
  </si>
  <si>
    <t>Pret diminuat 10% (lei/m) fara TVA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</si>
</sst>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4" fontId="2" fillId="0" borderId="0" xfId="0" applyNumberFormat="1" applyFont="1" applyAlignment="1">
      <alignment horizontal="center" vertical="top"/>
    </xf>
    <xf numFmtId="0" fontId="2" fillId="0" borderId="1" xfId="0" applyFont="1" applyBorder="1" applyAlignment="1">
      <alignment horizontal="center" vertical="top"/>
    </xf>
    <xf numFmtId="49" fontId="2" fillId="0" borderId="1" xfId="0" applyNumberFormat="1" applyFont="1" applyBorder="1" applyAlignment="1">
      <alignment horizontal="center" vertical="top"/>
    </xf>
    <xf numFmtId="4" fontId="2" fillId="0" borderId="1" xfId="0" applyNumberFormat="1" applyFont="1" applyBorder="1" applyAlignment="1">
      <alignment horizontal="center" vertical="top"/>
    </xf>
    <xf numFmtId="12" fontId="2" fillId="0" borderId="1" xfId="0" applyNumberFormat="1" applyFont="1" applyBorder="1" applyAlignment="1">
      <alignment horizontal="center" vertical="top" wrapText="1"/>
    </xf>
    <xf numFmtId="49" fontId="2" fillId="0" borderId="0" xfId="0" applyNumberFormat="1" applyFont="1" applyAlignment="1">
      <alignment horizontal="center" vertical="top"/>
    </xf>
    <xf numFmtId="4" fontId="2" fillId="0" borderId="0" xfId="0" applyNumberFormat="1" applyFont="1" applyAlignment="1">
      <alignment horizontal="center" vertical="top" wrapText="1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1C337-2979-4697-A56A-08ABE444161D}">
  <dimension ref="A1:I16"/>
  <sheetViews>
    <sheetView tabSelected="1" workbookViewId="0">
      <selection activeCell="N11" sqref="N11"/>
    </sheetView>
  </sheetViews>
  <sheetFormatPr defaultRowHeight="14.4" x14ac:dyDescent="0.3"/>
  <cols>
    <col min="1" max="1" width="4.33203125" style="4" customWidth="1"/>
    <col min="2" max="2" width="46" style="4" bestFit="1" customWidth="1"/>
    <col min="3" max="3" width="10" style="1" bestFit="1" customWidth="1"/>
    <col min="4" max="4" width="8.44140625" style="1" customWidth="1"/>
    <col min="5" max="6" width="8.88671875" style="1" hidden="1" customWidth="1"/>
    <col min="7" max="7" width="8.88671875" style="1" customWidth="1"/>
    <col min="8" max="8" width="12.77734375" style="7" customWidth="1"/>
    <col min="9" max="9" width="11.5546875" style="7" bestFit="1" customWidth="1"/>
    <col min="10" max="16384" width="8.88671875" style="4"/>
  </cols>
  <sheetData>
    <row r="1" spans="1:9" ht="28.8" customHeight="1" x14ac:dyDescent="0.3">
      <c r="B1" s="5"/>
      <c r="C1" s="6"/>
      <c r="E1" s="15" t="s">
        <v>12</v>
      </c>
      <c r="F1" s="15"/>
      <c r="G1" s="15"/>
      <c r="H1" s="15"/>
    </row>
    <row r="2" spans="1:9" x14ac:dyDescent="0.3">
      <c r="B2" s="14" t="s">
        <v>13</v>
      </c>
      <c r="C2" s="14"/>
      <c r="D2" s="14"/>
    </row>
    <row r="4" spans="1:9" ht="72" x14ac:dyDescent="0.3">
      <c r="A4" s="2" t="s">
        <v>10</v>
      </c>
      <c r="B4" s="8" t="s">
        <v>8</v>
      </c>
      <c r="C4" s="3" t="s">
        <v>6</v>
      </c>
      <c r="D4" s="2" t="s">
        <v>7</v>
      </c>
      <c r="E4" s="2" t="s">
        <v>11</v>
      </c>
      <c r="F4" s="2" t="s">
        <v>19</v>
      </c>
      <c r="G4" s="2" t="s">
        <v>20</v>
      </c>
      <c r="H4" s="3" t="s">
        <v>17</v>
      </c>
      <c r="I4" s="3" t="s">
        <v>18</v>
      </c>
    </row>
    <row r="5" spans="1:9" x14ac:dyDescent="0.3">
      <c r="A5" s="8">
        <v>1</v>
      </c>
      <c r="B5" s="9" t="s">
        <v>9</v>
      </c>
      <c r="C5" s="3">
        <v>22.69</v>
      </c>
      <c r="D5" s="2">
        <v>20</v>
      </c>
      <c r="E5" s="2">
        <v>367</v>
      </c>
      <c r="F5" s="2">
        <f>0.95*E5</f>
        <v>348.65</v>
      </c>
      <c r="G5" s="2">
        <f>0.9*E5</f>
        <v>330.3</v>
      </c>
      <c r="H5" s="10">
        <f>C5*G5</f>
        <v>7494.5070000000005</v>
      </c>
      <c r="I5" s="10">
        <f>10/100*H5</f>
        <v>749.4507000000001</v>
      </c>
    </row>
    <row r="6" spans="1:9" x14ac:dyDescent="0.3">
      <c r="A6" s="8">
        <v>2</v>
      </c>
      <c r="B6" s="9" t="s">
        <v>14</v>
      </c>
      <c r="C6" s="3">
        <v>500</v>
      </c>
      <c r="D6" s="2">
        <v>20</v>
      </c>
      <c r="E6" s="2">
        <v>367</v>
      </c>
      <c r="F6" s="2">
        <f t="shared" ref="F6:F11" si="0">0.95*E6</f>
        <v>348.65</v>
      </c>
      <c r="G6" s="2">
        <f t="shared" ref="G6:G11" si="1">0.9*E6</f>
        <v>330.3</v>
      </c>
      <c r="H6" s="10">
        <f t="shared" ref="H6:H11" si="2">C6*G6</f>
        <v>165150</v>
      </c>
      <c r="I6" s="10">
        <f t="shared" ref="I6:I11" si="3">10/100*H6</f>
        <v>16515</v>
      </c>
    </row>
    <row r="7" spans="1:9" x14ac:dyDescent="0.3">
      <c r="A7" s="8">
        <v>3</v>
      </c>
      <c r="B7" s="9" t="s">
        <v>15</v>
      </c>
      <c r="C7" s="3">
        <v>500</v>
      </c>
      <c r="D7" s="2">
        <v>20</v>
      </c>
      <c r="E7" s="2">
        <v>367</v>
      </c>
      <c r="F7" s="2">
        <f t="shared" si="0"/>
        <v>348.65</v>
      </c>
      <c r="G7" s="2">
        <f t="shared" si="1"/>
        <v>330.3</v>
      </c>
      <c r="H7" s="10">
        <f t="shared" si="2"/>
        <v>165150</v>
      </c>
      <c r="I7" s="10">
        <f t="shared" si="3"/>
        <v>16515</v>
      </c>
    </row>
    <row r="8" spans="1:9" x14ac:dyDescent="0.3">
      <c r="A8" s="8">
        <v>4</v>
      </c>
      <c r="B8" s="9" t="s">
        <v>16</v>
      </c>
      <c r="C8" s="3">
        <v>425.51</v>
      </c>
      <c r="D8" s="2">
        <v>20</v>
      </c>
      <c r="E8" s="2">
        <v>367</v>
      </c>
      <c r="F8" s="2">
        <f t="shared" si="0"/>
        <v>348.65</v>
      </c>
      <c r="G8" s="2">
        <f t="shared" si="1"/>
        <v>330.3</v>
      </c>
      <c r="H8" s="10">
        <f t="shared" si="2"/>
        <v>140545.95300000001</v>
      </c>
      <c r="I8" s="10">
        <f t="shared" si="3"/>
        <v>14054.595300000001</v>
      </c>
    </row>
    <row r="9" spans="1:9" x14ac:dyDescent="0.3">
      <c r="A9" s="8">
        <v>5</v>
      </c>
      <c r="B9" s="9" t="s">
        <v>0</v>
      </c>
      <c r="C9" s="3">
        <v>199.3</v>
      </c>
      <c r="D9" s="11" t="s">
        <v>4</v>
      </c>
      <c r="E9" s="2">
        <v>236</v>
      </c>
      <c r="F9" s="2">
        <f t="shared" si="0"/>
        <v>224.2</v>
      </c>
      <c r="G9" s="2">
        <f t="shared" si="1"/>
        <v>212.4</v>
      </c>
      <c r="H9" s="10">
        <f t="shared" si="2"/>
        <v>42331.320000000007</v>
      </c>
      <c r="I9" s="10">
        <f t="shared" si="3"/>
        <v>4233.1320000000005</v>
      </c>
    </row>
    <row r="10" spans="1:9" x14ac:dyDescent="0.3">
      <c r="A10" s="8">
        <v>6</v>
      </c>
      <c r="B10" s="9" t="s">
        <v>1</v>
      </c>
      <c r="C10" s="3">
        <v>247.75</v>
      </c>
      <c r="D10" s="2" t="s">
        <v>5</v>
      </c>
      <c r="E10" s="2">
        <v>220</v>
      </c>
      <c r="F10" s="2">
        <f t="shared" si="0"/>
        <v>209</v>
      </c>
      <c r="G10" s="2">
        <f t="shared" si="1"/>
        <v>198</v>
      </c>
      <c r="H10" s="10">
        <f t="shared" si="2"/>
        <v>49054.5</v>
      </c>
      <c r="I10" s="10">
        <f t="shared" si="3"/>
        <v>4905.45</v>
      </c>
    </row>
    <row r="11" spans="1:9" x14ac:dyDescent="0.3">
      <c r="A11" s="8">
        <v>7</v>
      </c>
      <c r="B11" s="9" t="s">
        <v>2</v>
      </c>
      <c r="C11" s="3">
        <v>481.19</v>
      </c>
      <c r="D11" s="2">
        <v>14</v>
      </c>
      <c r="E11" s="2">
        <v>236</v>
      </c>
      <c r="F11" s="2">
        <f t="shared" si="0"/>
        <v>224.2</v>
      </c>
      <c r="G11" s="2">
        <f t="shared" si="1"/>
        <v>212.4</v>
      </c>
      <c r="H11" s="10">
        <f t="shared" si="2"/>
        <v>102204.75600000001</v>
      </c>
      <c r="I11" s="10">
        <f t="shared" si="3"/>
        <v>10220.475600000002</v>
      </c>
    </row>
    <row r="12" spans="1:9" x14ac:dyDescent="0.3">
      <c r="B12" s="12" t="s">
        <v>3</v>
      </c>
      <c r="C12" s="13">
        <f>SUM(C5:C11)</f>
        <v>2376.44</v>
      </c>
      <c r="H12" s="7">
        <f>SUM(H5:H11)</f>
        <v>671931.03600000008</v>
      </c>
      <c r="I12" s="7">
        <f t="shared" ref="I6:I12" si="4">10/100*H12</f>
        <v>67193.103600000017</v>
      </c>
    </row>
    <row r="16" spans="1:9" x14ac:dyDescent="0.3">
      <c r="C16" s="13"/>
      <c r="H16" s="13"/>
    </row>
  </sheetData>
  <mergeCells count="2">
    <mergeCell ref="B2:D2"/>
    <mergeCell ref="E1:H1"/>
  </mergeCells>
  <pageMargins left="0.24" right="0.70866141732283472" top="0.74803149606299213" bottom="0.74803149606299213" header="0.31496062992125984" footer="0.31496062992125984"/>
  <pageSetup orientation="landscape" r:id="rId1"/>
  <headerFooter>
    <oddFooter>&amp;C&amp;P&amp;Z&amp;F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Catalina Mitran</dc:creator>
  <cp:lastModifiedBy>Catalina Mitran</cp:lastModifiedBy>
  <cp:lastPrinted>2023-01-27T07:15:51Z</cp:lastPrinted>
  <dcterms:created xsi:type="dcterms:W3CDTF">2022-07-29T10:48:24Z</dcterms:created>
  <dcterms:modified xsi:type="dcterms:W3CDTF">2023-03-09T07:26:33Z</dcterms:modified>
</cp:coreProperties>
</file>